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C8F4FB-DAF2-4CA2-96BF-5F9B1C2185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" i="1" l="1"/>
  <c r="T15" i="1" s="1"/>
  <c r="R19" i="1"/>
  <c r="T19" i="1" s="1"/>
  <c r="P15" i="1"/>
  <c r="P16" i="1"/>
  <c r="R16" i="1" s="1"/>
  <c r="T16" i="1" s="1"/>
  <c r="P17" i="1"/>
  <c r="R17" i="1" s="1"/>
  <c r="T17" i="1" s="1"/>
  <c r="P18" i="1"/>
  <c r="R18" i="1" s="1"/>
  <c r="T18" i="1" s="1"/>
  <c r="P19" i="1"/>
  <c r="P20" i="1"/>
  <c r="R20" i="1" s="1"/>
  <c r="T20" i="1" s="1"/>
  <c r="P14" i="1"/>
  <c r="R14" i="1" s="1"/>
  <c r="N15" i="1"/>
  <c r="N16" i="1"/>
  <c r="N17" i="1"/>
  <c r="N18" i="1"/>
  <c r="N19" i="1"/>
  <c r="N20" i="1"/>
  <c r="N14" i="1"/>
  <c r="P4" i="1"/>
  <c r="P5" i="1"/>
  <c r="P6" i="1"/>
  <c r="P7" i="1"/>
  <c r="P8" i="1"/>
  <c r="P9" i="1"/>
  <c r="P3" i="1"/>
  <c r="N4" i="1"/>
  <c r="N5" i="1"/>
  <c r="N6" i="1"/>
  <c r="N7" i="1"/>
  <c r="N8" i="1"/>
  <c r="N9" i="1"/>
  <c r="N3" i="1"/>
  <c r="R21" i="1" l="1"/>
  <c r="T14" i="1"/>
  <c r="T21" i="1" s="1"/>
  <c r="R8" i="1"/>
  <c r="T8" i="1" s="1"/>
  <c r="R4" i="1"/>
  <c r="T4" i="1" s="1"/>
  <c r="R3" i="1"/>
  <c r="T3" i="1" s="1"/>
  <c r="R7" i="1"/>
  <c r="T7" i="1" s="1"/>
  <c r="R6" i="1"/>
  <c r="T6" i="1" s="1"/>
  <c r="R9" i="1"/>
  <c r="T9" i="1" s="1"/>
  <c r="R5" i="1"/>
  <c r="T5" i="1" s="1"/>
  <c r="R10" i="1" l="1"/>
  <c r="T10" i="1"/>
</calcChain>
</file>

<file path=xl/sharedStrings.xml><?xml version="1.0" encoding="utf-8"?>
<sst xmlns="http://schemas.openxmlformats.org/spreadsheetml/2006/main" count="169" uniqueCount="96">
  <si>
    <t>Design and implementation of the monitoring and control systems for distribution transformer by using GSM network</t>
  </si>
  <si>
    <t>ENGLAND</t>
  </si>
  <si>
    <t>Q1</t>
  </si>
  <si>
    <t>Volume 74, January 2016,</t>
  </si>
  <si>
    <t>Reza Hemmati</t>
  </si>
  <si>
    <t>Reliability improvement in radial electrical distribution network by optimal planning of energy storage systems</t>
  </si>
  <si>
    <t>Volume 93, Part 2, 15 December 2015</t>
  </si>
  <si>
    <t>ردیف</t>
  </si>
  <si>
    <t>عنوان مقاله</t>
  </si>
  <si>
    <t>نام نشریه</t>
  </si>
  <si>
    <t>چارک نشریه</t>
  </si>
  <si>
    <t>سال و شماره انتشار</t>
  </si>
  <si>
    <t>Multistage distribution network expansion planning considering the emerging energy storage systems</t>
  </si>
  <si>
    <t>Volume 105, 15 November 2015</t>
  </si>
  <si>
    <t>Distribution network expansion planning and DG placement in the presence of uncertainties</t>
  </si>
  <si>
    <t>Volume 73, December 2015</t>
  </si>
  <si>
    <t>Emergence of hybrid energy storage systems in renewable energy and transport applications – A review</t>
  </si>
  <si>
    <t>USA</t>
  </si>
  <si>
    <t>Volume 65, November 2016</t>
  </si>
  <si>
    <t>Hedayat Saboori</t>
  </si>
  <si>
    <t>Considering Carbon Capture and Storage in Electricity Generation Expansion Planning</t>
  </si>
  <si>
    <t>Volume: 7, Issue: 4, October 2016</t>
  </si>
  <si>
    <t>Stochastic risk-averse coordinated scheduling of grid integrated energy storage units in transmission constrained wind-thermal systems within a conditional value-at-risk framework</t>
  </si>
  <si>
    <t>Volume 113, 15 October 2016</t>
  </si>
  <si>
    <r>
      <t xml:space="preserve">نوع نمایه علمی نشریه 
</t>
    </r>
    <r>
      <rPr>
        <b/>
        <sz val="11"/>
        <color theme="1"/>
        <rFont val="Times New Roman"/>
        <family val="1"/>
      </rPr>
      <t>ISC/WOS/Scopus</t>
    </r>
    <r>
      <rPr>
        <b/>
        <sz val="11"/>
        <color theme="1"/>
        <rFont val="B Nazanin"/>
        <charset val="178"/>
      </rPr>
      <t xml:space="preserve"> ….</t>
    </r>
  </si>
  <si>
    <t>مؤسسه/کشور محل انتشار</t>
  </si>
  <si>
    <r>
      <rPr>
        <b/>
        <sz val="11"/>
        <color theme="1"/>
        <rFont val="B Nazanin"/>
        <charset val="178"/>
      </rPr>
      <t>ضریب تأثیر</t>
    </r>
    <r>
      <rPr>
        <b/>
        <sz val="10"/>
        <color theme="1"/>
        <rFont val="Times New Roman"/>
        <family val="1"/>
      </rPr>
      <t xml:space="preserve">
IF</t>
    </r>
  </si>
  <si>
    <t>MIF</t>
  </si>
  <si>
    <t>نام متقاضي و همکاران به ترتیب و نقش هر کدام ((دانشجو، استاد،مشاور، پژوهشگر غیر ایرانی یا ایرانی مقیم)</t>
  </si>
  <si>
    <t>Category</t>
  </si>
  <si>
    <t>ضریب تعداد نویسندگان</t>
  </si>
  <si>
    <r>
      <rPr>
        <b/>
        <sz val="11"/>
        <color theme="1"/>
        <rFont val="B Nazanin"/>
        <charset val="178"/>
      </rPr>
      <t>امتیاز</t>
    </r>
    <r>
      <rPr>
        <b/>
        <sz val="11"/>
        <color theme="1"/>
        <rFont val="Times New Roman"/>
        <family val="1"/>
      </rPr>
      <t xml:space="preserve">
</t>
    </r>
    <r>
      <rPr>
        <b/>
        <sz val="10"/>
        <color theme="1"/>
        <rFont val="Times New Roman"/>
        <family val="1"/>
      </rPr>
      <t>4+(2*(IF/MIF))</t>
    </r>
  </si>
  <si>
    <t>امتیاز با اعمال ضریب تعداد نویسندگان</t>
  </si>
  <si>
    <r>
      <t xml:space="preserve">ضریب 
</t>
    </r>
    <r>
      <rPr>
        <b/>
        <sz val="11"/>
        <color theme="1"/>
        <rFont val="Times New Roman"/>
        <family val="1"/>
      </rPr>
      <t>Q</t>
    </r>
  </si>
  <si>
    <t>امتیاز با اعمال ضریب Q</t>
  </si>
  <si>
    <t>ضریب نویسنده مسئولی</t>
  </si>
  <si>
    <t>امتیاز با اعمال ضریب نویسنده مسئولی</t>
  </si>
  <si>
    <t>1 </t>
  </si>
  <si>
    <t xml:space="preserve"> نویسنده مسئول</t>
  </si>
  <si>
    <t>ENGINEERING, ELECTRICAL &amp; ELECTRONIC</t>
  </si>
  <si>
    <t>THERMODYNAMICS</t>
  </si>
  <si>
    <t>ENERGY &amp; FUELS</t>
  </si>
  <si>
    <t>ماده 4 بند 1 دستورالعمل اعطای پایه تشویقی به اعضای هیأت علمی ( ماده 53)</t>
  </si>
  <si>
    <t>Reza Hemmat</t>
  </si>
  <si>
    <t>ماده 4 بند2 دستورالعمل اعطای پایه تشویقی به اعضای هیأت علمی ( ماده 53)</t>
  </si>
  <si>
    <t>Coordinated short-term scheduling and long-term expansion planning in microgrids incorporating renewable energy resources and energy storage systems</t>
  </si>
  <si>
    <t>Three-Level Hybrid Energy Storage Planning Under Uncertainty</t>
  </si>
  <si>
    <t>Unified energy management and load control in building equipped with wind-solar-battery incorporating electric and hydrogen vehicles under both connected to the grid and islanding modes</t>
  </si>
  <si>
    <t>Coordination of vehicle-to-home and renewable capacity resources for energy management in resilience and self-healing building</t>
  </si>
  <si>
    <t>Non-standard characteristic of overcurrent relay for minimum operating time and maximum protection level</t>
  </si>
  <si>
    <t>NETHERLANDS</t>
  </si>
  <si>
    <t>Energy and uncertainty management through domestic demand response in the residential building</t>
  </si>
  <si>
    <t>Resilience-oriented adaptable microgrid formation in integrated electricity-gas system with deployment of multiple energy hubs</t>
  </si>
  <si>
    <t>Q2</t>
  </si>
  <si>
    <t>Volume 134, 1 September 2017</t>
  </si>
  <si>
    <t>Pierluigi Siano</t>
  </si>
  <si>
    <t>Volume: 66, Issue: 3, March 2019</t>
  </si>
  <si>
    <t>João P. S. Catalão</t>
  </si>
  <si>
    <t>Volume 168, 1 February 2019</t>
  </si>
  <si>
    <t>Seyyed Mohammad Sadegh Ghiasi</t>
  </si>
  <si>
    <t>Volume 146, February 2020</t>
  </si>
  <si>
    <t>Volume 97, December 2019</t>
  </si>
  <si>
    <t>Volume 192, 1 February 2020</t>
  </si>
  <si>
    <t>Volume 71, August 2021</t>
  </si>
  <si>
    <t>امتیاز با اعمال سقف 7</t>
  </si>
  <si>
    <t>INSTRUMENTS &amp; INSTRUMENTATION</t>
  </si>
  <si>
    <t>COMPUTER SCIENCE, SOFTWARE ENGINEERING</t>
  </si>
  <si>
    <t>CONSTRUCTION &amp; BUILDING TECHNOLOGY</t>
  </si>
  <si>
    <r>
      <t xml:space="preserve">Maisam Jalilian
 Hossein Sariri
Fariborz Parandi
 Mohammad Mehdi Karkhanehch
 Mohsen Hookari
Mehdi Ahmadi Jirdeh
</t>
    </r>
    <r>
      <rPr>
        <b/>
        <sz val="10"/>
        <color theme="1"/>
        <rFont val="Times New Roman"/>
        <family val="1"/>
      </rPr>
      <t>Reza Hemmati</t>
    </r>
  </si>
  <si>
    <r>
      <t xml:space="preserve">Hedayat Saboor
 </t>
    </r>
    <r>
      <rPr>
        <b/>
        <sz val="10"/>
        <color theme="1"/>
        <rFont val="Times New Roman"/>
        <family val="1"/>
      </rPr>
      <t>Reza Hemmati</t>
    </r>
    <r>
      <rPr>
        <sz val="10"/>
        <color theme="1"/>
        <rFont val="Times New Roman"/>
        <family val="1"/>
      </rPr>
      <t xml:space="preserve">
Mehdi Ahmadi Jirdehi</t>
    </r>
  </si>
  <si>
    <r>
      <t xml:space="preserve">Hedayat Saboor
 </t>
    </r>
    <r>
      <rPr>
        <b/>
        <sz val="10"/>
        <color theme="1"/>
        <rFont val="Times New Roman"/>
        <family val="1"/>
      </rPr>
      <t>Reza Hemmati</t>
    </r>
    <r>
      <rPr>
        <sz val="10"/>
        <color theme="1"/>
        <rFont val="Times New Roman"/>
        <family val="1"/>
      </rPr>
      <t xml:space="preserve">
Vahid Abbasi</t>
    </r>
  </si>
  <si>
    <r>
      <rPr>
        <b/>
        <sz val="10"/>
        <color theme="1"/>
        <rFont val="Times New Roman"/>
        <family val="1"/>
      </rPr>
      <t>Reza Hemmati</t>
    </r>
    <r>
      <rPr>
        <sz val="10"/>
        <color theme="1"/>
        <rFont val="Times New Roman"/>
        <family val="1"/>
      </rPr>
      <t xml:space="preserve">
Rahmat-Allah Hooshmand
Nabi Taheri</t>
    </r>
  </si>
  <si>
    <r>
      <rPr>
        <b/>
        <sz val="10"/>
        <color theme="1"/>
        <rFont val="Times New Roman"/>
        <family val="1"/>
      </rPr>
      <t>Reza Hemmati</t>
    </r>
    <r>
      <rPr>
        <sz val="10"/>
        <color theme="1"/>
        <rFont val="Times New Roman"/>
        <family val="1"/>
      </rPr>
      <t xml:space="preserve">
Hedayat Saboori</t>
    </r>
  </si>
  <si>
    <r>
      <t xml:space="preserve">Hedayat Saboori
</t>
    </r>
    <r>
      <rPr>
        <b/>
        <sz val="10"/>
        <color theme="1"/>
        <rFont val="Times New Roman"/>
        <family val="1"/>
      </rPr>
      <t>Reza Hemmati</t>
    </r>
  </si>
  <si>
    <r>
      <rPr>
        <b/>
        <sz val="10"/>
        <color theme="1"/>
        <rFont val="Times New Roman"/>
        <family val="1"/>
      </rPr>
      <t>Reza Hemmati</t>
    </r>
    <r>
      <rPr>
        <sz val="10"/>
        <color theme="1"/>
        <rFont val="Times New Roman"/>
        <family val="1"/>
      </rPr>
      <t xml:space="preserve">
 Hedayat Saboori
 Saeid Saboori</t>
    </r>
  </si>
  <si>
    <r>
      <rPr>
        <b/>
        <sz val="10"/>
        <color theme="1"/>
        <rFont val="Times New Roman"/>
        <family val="1"/>
      </rPr>
      <t>Reza Hemmati</t>
    </r>
    <r>
      <rPr>
        <sz val="10"/>
        <color theme="1"/>
        <rFont val="Times New Roman"/>
        <family val="1"/>
      </rPr>
      <t xml:space="preserve">
Hedayat Saboori
Pierluigi Siano</t>
    </r>
  </si>
  <si>
    <r>
      <rPr>
        <b/>
        <sz val="10"/>
        <color theme="1"/>
        <rFont val="Times New Roman"/>
        <family val="1"/>
      </rPr>
      <t>Reza Hemmat</t>
    </r>
    <r>
      <rPr>
        <sz val="10"/>
        <color theme="1"/>
        <rFont val="Times New Roman"/>
        <family val="1"/>
      </rPr>
      <t>i
 Miadreza Shafie-Khah
João P. S. Catalão</t>
    </r>
  </si>
  <si>
    <r>
      <t xml:space="preserve">Hasan Mehrjerdi
 Mosayeb Bornapour
 </t>
    </r>
    <r>
      <rPr>
        <b/>
        <sz val="10"/>
        <color theme="1"/>
        <rFont val="Times New Roman"/>
        <family val="1"/>
      </rPr>
      <t>Reza</t>
    </r>
    <r>
      <rPr>
        <sz val="10"/>
        <color theme="1"/>
        <rFont val="Times New Roman"/>
        <family val="1"/>
      </rPr>
      <t xml:space="preserve"> Hemmati
Seyyed Mohammad Sadegh Ghiasi</t>
    </r>
  </si>
  <si>
    <r>
      <t xml:space="preserve">Hasan Mehrjerdi
</t>
    </r>
    <r>
      <rPr>
        <b/>
        <sz val="10"/>
        <color theme="1"/>
        <rFont val="Times New Roman"/>
        <family val="1"/>
      </rPr>
      <t>Reza Hemmati</t>
    </r>
  </si>
  <si>
    <r>
      <rPr>
        <b/>
        <sz val="10"/>
        <color theme="1"/>
        <rFont val="Times New Roman"/>
        <family val="1"/>
      </rPr>
      <t>Reza Hemmati</t>
    </r>
    <r>
      <rPr>
        <sz val="10"/>
        <color theme="1"/>
        <rFont val="Times New Roman"/>
        <family val="1"/>
      </rPr>
      <t xml:space="preserve">
Hasan Mehrjerdi</t>
    </r>
  </si>
  <si>
    <r>
      <rPr>
        <b/>
        <sz val="10"/>
        <color theme="1"/>
        <rFont val="Times New Roman"/>
        <family val="1"/>
      </rPr>
      <t>Reza Hemmati</t>
    </r>
    <r>
      <rPr>
        <sz val="10"/>
        <color theme="1"/>
        <rFont val="Times New Roman"/>
        <family val="1"/>
      </rPr>
      <t xml:space="preserve">
Hasan Mehrjerdi
Seyyed Mostafa Nosratabadi</t>
    </r>
  </si>
  <si>
    <t xml:space="preserve">ISI WOS
</t>
  </si>
  <si>
    <t>International Journal of Electrical Power &amp; Energy Systems
ISSN:0142-0615</t>
  </si>
  <si>
    <t xml:space="preserve">ISI WOS
</t>
  </si>
  <si>
    <t>Energy
ISSN:0360-5442</t>
  </si>
  <si>
    <t>Energy Conversion and Management
ISSN:0196-8904</t>
  </si>
  <si>
    <t>ISI WOS</t>
  </si>
  <si>
    <t xml:space="preserve">
ISI WOS
</t>
  </si>
  <si>
    <t>International Journal of Electrical Power &amp; 
Energy Systems
ISSN:0142-0615</t>
  </si>
  <si>
    <t>Renewable and Sustainable Energy Reviews
ISSN:1364-0321</t>
  </si>
  <si>
    <t>IEEE Transactions on Sustainable Energy
ISSN:1949-3029</t>
  </si>
  <si>
    <t>ENERGY
ISSN:0360-5442</t>
  </si>
  <si>
    <t>IEEE Transactions on Industrial Electronics
ISSN:0278-0046</t>
  </si>
  <si>
    <t>Renewable Energy
ISSN:0960-1481</t>
  </si>
  <si>
    <t>Simulation Modelling Practice and Theory
ISSN:1569-190X</t>
  </si>
  <si>
    <t>Sustainable Cities and Society
ISSN:2210-6707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</si>
</sst>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178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  <charset val="178"/>
    </font>
    <font>
      <sz val="10"/>
      <color theme="1"/>
      <name val="Times New Roman"/>
      <family val="1"/>
    </font>
    <font>
      <b/>
      <sz val="18"/>
      <color theme="1"/>
      <name val="B Nazanin"/>
      <charset val="178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rightToLeft="1" tabSelected="1" topLeftCell="A16" workbookViewId="0">
      <selection activeCell="C20" sqref="C20"/>
    </sheetView>
  </sheetViews>
  <sheetFormatPr defaultRowHeight="15" x14ac:dyDescent="0.25"/>
  <cols>
    <col min="1" max="1" width="6.140625" style="7" customWidth="1"/>
    <col min="2" max="2" width="36.42578125" style="7" customWidth="1"/>
    <col min="3" max="3" width="17.140625" style="7" customWidth="1"/>
    <col min="4" max="4" width="14.42578125" style="7" customWidth="1"/>
    <col min="5" max="5" width="12" style="7" customWidth="1"/>
    <col min="6" max="8" width="9.140625" style="7"/>
    <col min="9" max="9" width="12.140625" style="7" customWidth="1"/>
    <col min="10" max="10" width="26" style="7" customWidth="1"/>
    <col min="11" max="11" width="12.42578125" style="7" customWidth="1"/>
    <col min="12" max="12" width="14.42578125" style="7" customWidth="1"/>
    <col min="13" max="13" width="9.140625" style="7"/>
    <col min="14" max="15" width="14.7109375" style="7" customWidth="1"/>
    <col min="16" max="16" width="14.28515625" style="7" customWidth="1"/>
    <col min="17" max="17" width="9.140625" style="7"/>
    <col min="18" max="18" width="12.140625" style="7" customWidth="1"/>
    <col min="19" max="19" width="11.85546875" style="7" customWidth="1"/>
    <col min="20" max="20" width="19.42578125" style="7" customWidth="1"/>
    <col min="21" max="16384" width="9.140625" style="7"/>
  </cols>
  <sheetData>
    <row r="1" spans="1:20" ht="65.25" customHeight="1" x14ac:dyDescent="0.25">
      <c r="A1" s="26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7"/>
    </row>
    <row r="2" spans="1:20" ht="111.75" customHeight="1" x14ac:dyDescent="0.25">
      <c r="A2" s="1" t="s">
        <v>7</v>
      </c>
      <c r="B2" s="1" t="s">
        <v>8</v>
      </c>
      <c r="C2" s="1" t="s">
        <v>9</v>
      </c>
      <c r="D2" s="1" t="s">
        <v>24</v>
      </c>
      <c r="E2" s="1" t="s">
        <v>25</v>
      </c>
      <c r="F2" s="10" t="s">
        <v>26</v>
      </c>
      <c r="G2" s="11" t="s">
        <v>27</v>
      </c>
      <c r="H2" s="12" t="s">
        <v>10</v>
      </c>
      <c r="I2" s="12" t="s">
        <v>11</v>
      </c>
      <c r="J2" s="12" t="s">
        <v>28</v>
      </c>
      <c r="K2" s="12" t="s">
        <v>38</v>
      </c>
      <c r="L2" s="13" t="s">
        <v>29</v>
      </c>
      <c r="M2" s="12" t="s">
        <v>30</v>
      </c>
      <c r="N2" s="14" t="s">
        <v>31</v>
      </c>
      <c r="O2" s="1" t="s">
        <v>64</v>
      </c>
      <c r="P2" s="12" t="s">
        <v>32</v>
      </c>
      <c r="Q2" s="12" t="s">
        <v>33</v>
      </c>
      <c r="R2" s="12" t="s">
        <v>34</v>
      </c>
      <c r="S2" s="6" t="s">
        <v>35</v>
      </c>
      <c r="T2" s="6" t="s">
        <v>36</v>
      </c>
    </row>
    <row r="3" spans="1:20" ht="102" x14ac:dyDescent="0.25">
      <c r="A3" s="8" t="s">
        <v>37</v>
      </c>
      <c r="B3" s="8" t="s">
        <v>0</v>
      </c>
      <c r="C3" s="8" t="s">
        <v>82</v>
      </c>
      <c r="D3" s="8" t="s">
        <v>81</v>
      </c>
      <c r="E3" s="8" t="s">
        <v>1</v>
      </c>
      <c r="F3" s="8">
        <v>3.2890000000000001</v>
      </c>
      <c r="G3" s="8">
        <v>1.663</v>
      </c>
      <c r="H3" s="8" t="s">
        <v>2</v>
      </c>
      <c r="I3" s="8" t="s">
        <v>3</v>
      </c>
      <c r="J3" s="8" t="s">
        <v>68</v>
      </c>
      <c r="K3" s="8" t="s">
        <v>4</v>
      </c>
      <c r="L3" s="8" t="s">
        <v>39</v>
      </c>
      <c r="M3" s="8">
        <v>0.3</v>
      </c>
      <c r="N3" s="18">
        <f t="shared" ref="N3:N9" si="0">((F3/G3)*2)+4</f>
        <v>7.9555021046301864</v>
      </c>
      <c r="O3" s="8">
        <v>7</v>
      </c>
      <c r="P3" s="8">
        <f>M3*O3</f>
        <v>2.1</v>
      </c>
      <c r="Q3" s="8">
        <v>1</v>
      </c>
      <c r="R3" s="21">
        <f>P3*Q3</f>
        <v>2.1</v>
      </c>
      <c r="S3" s="8">
        <v>1</v>
      </c>
      <c r="T3" s="21">
        <f>R3*S3</f>
        <v>2.1</v>
      </c>
    </row>
    <row r="4" spans="1:20" ht="51" x14ac:dyDescent="0.25">
      <c r="A4" s="8">
        <v>2</v>
      </c>
      <c r="B4" s="8" t="s">
        <v>5</v>
      </c>
      <c r="C4" s="8" t="s">
        <v>84</v>
      </c>
      <c r="D4" s="24" t="s">
        <v>83</v>
      </c>
      <c r="E4" s="8" t="s">
        <v>1</v>
      </c>
      <c r="F4" s="8">
        <v>4.2919999999999998</v>
      </c>
      <c r="G4" s="8">
        <v>1.353</v>
      </c>
      <c r="H4" s="8" t="s">
        <v>2</v>
      </c>
      <c r="I4" s="8" t="s">
        <v>6</v>
      </c>
      <c r="J4" s="8" t="s">
        <v>69</v>
      </c>
      <c r="K4" s="8" t="s">
        <v>43</v>
      </c>
      <c r="L4" s="8" t="s">
        <v>40</v>
      </c>
      <c r="M4" s="8">
        <v>0.5</v>
      </c>
      <c r="N4" s="18">
        <f t="shared" si="0"/>
        <v>10.344419807834441</v>
      </c>
      <c r="O4" s="8">
        <v>7</v>
      </c>
      <c r="P4" s="8">
        <f t="shared" ref="P4:P9" si="1">M4*O4</f>
        <v>3.5</v>
      </c>
      <c r="Q4" s="8">
        <v>1</v>
      </c>
      <c r="R4" s="21">
        <f t="shared" ref="R4:R9" si="2">P4*Q4</f>
        <v>3.5</v>
      </c>
      <c r="S4" s="8">
        <v>1</v>
      </c>
      <c r="T4" s="21">
        <f t="shared" ref="T4:T9" si="3">R4*S4</f>
        <v>3.5</v>
      </c>
    </row>
    <row r="5" spans="1:20" ht="38.25" x14ac:dyDescent="0.25">
      <c r="A5" s="8">
        <v>3</v>
      </c>
      <c r="B5" s="8" t="s">
        <v>12</v>
      </c>
      <c r="C5" s="8" t="s">
        <v>85</v>
      </c>
      <c r="D5" s="24" t="s">
        <v>86</v>
      </c>
      <c r="E5" s="8" t="s">
        <v>1</v>
      </c>
      <c r="F5" s="8">
        <v>4.8010000000000002</v>
      </c>
      <c r="G5" s="8">
        <v>1.353</v>
      </c>
      <c r="H5" s="8" t="s">
        <v>2</v>
      </c>
      <c r="I5" s="8" t="s">
        <v>13</v>
      </c>
      <c r="J5" s="8" t="s">
        <v>70</v>
      </c>
      <c r="K5" s="8" t="s">
        <v>4</v>
      </c>
      <c r="L5" s="8" t="s">
        <v>40</v>
      </c>
      <c r="M5" s="8">
        <v>0.5</v>
      </c>
      <c r="N5" s="18">
        <f t="shared" si="0"/>
        <v>11.096821877309683</v>
      </c>
      <c r="O5" s="8">
        <v>7</v>
      </c>
      <c r="P5" s="8">
        <f t="shared" si="1"/>
        <v>3.5</v>
      </c>
      <c r="Q5" s="8">
        <v>1</v>
      </c>
      <c r="R5" s="21">
        <f t="shared" si="2"/>
        <v>3.5</v>
      </c>
      <c r="S5" s="8">
        <v>1</v>
      </c>
      <c r="T5" s="21">
        <f t="shared" si="3"/>
        <v>3.5</v>
      </c>
    </row>
    <row r="6" spans="1:20" ht="63.75" x14ac:dyDescent="0.25">
      <c r="A6" s="8">
        <v>4</v>
      </c>
      <c r="B6" s="8" t="s">
        <v>14</v>
      </c>
      <c r="C6" s="8" t="s">
        <v>88</v>
      </c>
      <c r="D6" s="24" t="s">
        <v>87</v>
      </c>
      <c r="E6" s="8" t="s">
        <v>1</v>
      </c>
      <c r="F6" s="8">
        <v>2.5870000000000002</v>
      </c>
      <c r="G6" s="8">
        <v>1.2769999999999999</v>
      </c>
      <c r="H6" s="8" t="s">
        <v>2</v>
      </c>
      <c r="I6" s="8" t="s">
        <v>15</v>
      </c>
      <c r="J6" s="8" t="s">
        <v>71</v>
      </c>
      <c r="K6" s="8" t="s">
        <v>4</v>
      </c>
      <c r="L6" s="8" t="s">
        <v>39</v>
      </c>
      <c r="M6" s="8">
        <v>0.8</v>
      </c>
      <c r="N6" s="18">
        <f t="shared" si="0"/>
        <v>8.0516836335160527</v>
      </c>
      <c r="O6" s="8">
        <v>7</v>
      </c>
      <c r="P6" s="8">
        <f t="shared" si="1"/>
        <v>5.6000000000000005</v>
      </c>
      <c r="Q6" s="8">
        <v>1</v>
      </c>
      <c r="R6" s="21">
        <f t="shared" si="2"/>
        <v>5.6000000000000005</v>
      </c>
      <c r="S6" s="8">
        <v>1</v>
      </c>
      <c r="T6" s="21">
        <f t="shared" si="3"/>
        <v>5.6000000000000005</v>
      </c>
    </row>
    <row r="7" spans="1:20" ht="51" x14ac:dyDescent="0.25">
      <c r="A7" s="8">
        <v>5</v>
      </c>
      <c r="B7" s="8" t="s">
        <v>16</v>
      </c>
      <c r="C7" s="8" t="s">
        <v>89</v>
      </c>
      <c r="D7" s="8" t="s">
        <v>83</v>
      </c>
      <c r="E7" s="8" t="s">
        <v>17</v>
      </c>
      <c r="F7" s="8">
        <v>8.0500000000000007</v>
      </c>
      <c r="G7" s="8">
        <v>2.2029999999999998</v>
      </c>
      <c r="H7" s="8" t="s">
        <v>2</v>
      </c>
      <c r="I7" s="8" t="s">
        <v>18</v>
      </c>
      <c r="J7" s="8" t="s">
        <v>72</v>
      </c>
      <c r="K7" s="8" t="s">
        <v>19</v>
      </c>
      <c r="L7" s="8" t="s">
        <v>41</v>
      </c>
      <c r="M7" s="8">
        <v>0.9</v>
      </c>
      <c r="N7" s="18">
        <f t="shared" si="0"/>
        <v>11.308216068996824</v>
      </c>
      <c r="O7" s="8">
        <v>7</v>
      </c>
      <c r="P7" s="8">
        <f t="shared" si="1"/>
        <v>6.3</v>
      </c>
      <c r="Q7" s="8">
        <v>1</v>
      </c>
      <c r="R7" s="21">
        <f t="shared" si="2"/>
        <v>6.3</v>
      </c>
      <c r="S7" s="8">
        <v>0</v>
      </c>
      <c r="T7" s="21">
        <f t="shared" si="3"/>
        <v>0</v>
      </c>
    </row>
    <row r="8" spans="1:20" ht="51" x14ac:dyDescent="0.25">
      <c r="A8" s="8">
        <v>6</v>
      </c>
      <c r="B8" s="8" t="s">
        <v>20</v>
      </c>
      <c r="C8" s="8" t="s">
        <v>90</v>
      </c>
      <c r="D8" s="8" t="s">
        <v>83</v>
      </c>
      <c r="E8" s="8" t="s">
        <v>17</v>
      </c>
      <c r="F8" s="8">
        <v>4.9089999999999998</v>
      </c>
      <c r="G8" s="8">
        <v>1.663</v>
      </c>
      <c r="H8" s="8" t="s">
        <v>2</v>
      </c>
      <c r="I8" s="8" t="s">
        <v>21</v>
      </c>
      <c r="J8" s="8" t="s">
        <v>73</v>
      </c>
      <c r="K8" s="8" t="s">
        <v>4</v>
      </c>
      <c r="L8" s="8" t="s">
        <v>39</v>
      </c>
      <c r="M8" s="8">
        <v>0.6</v>
      </c>
      <c r="N8" s="18">
        <f t="shared" si="0"/>
        <v>9.9037883343355375</v>
      </c>
      <c r="O8" s="8">
        <v>7</v>
      </c>
      <c r="P8" s="8">
        <f t="shared" si="1"/>
        <v>4.2</v>
      </c>
      <c r="Q8" s="8">
        <v>1</v>
      </c>
      <c r="R8" s="21">
        <f t="shared" si="2"/>
        <v>4.2</v>
      </c>
      <c r="S8" s="8">
        <v>1</v>
      </c>
      <c r="T8" s="21">
        <f t="shared" si="3"/>
        <v>4.2</v>
      </c>
    </row>
    <row r="9" spans="1:20" ht="63.75" x14ac:dyDescent="0.25">
      <c r="A9" s="8">
        <v>7</v>
      </c>
      <c r="B9" s="8" t="s">
        <v>22</v>
      </c>
      <c r="C9" s="8" t="s">
        <v>91</v>
      </c>
      <c r="D9" s="8" t="s">
        <v>86</v>
      </c>
      <c r="E9" s="8" t="s">
        <v>1</v>
      </c>
      <c r="F9" s="8">
        <v>4.5199999999999996</v>
      </c>
      <c r="G9" s="8">
        <v>1.508</v>
      </c>
      <c r="H9" s="8" t="s">
        <v>2</v>
      </c>
      <c r="I9" s="8" t="s">
        <v>23</v>
      </c>
      <c r="J9" s="8" t="s">
        <v>74</v>
      </c>
      <c r="K9" s="8" t="s">
        <v>19</v>
      </c>
      <c r="L9" s="8" t="s">
        <v>40</v>
      </c>
      <c r="M9" s="8">
        <v>0.8</v>
      </c>
      <c r="N9" s="18">
        <f t="shared" si="0"/>
        <v>9.9946949602122004</v>
      </c>
      <c r="O9" s="8">
        <v>7</v>
      </c>
      <c r="P9" s="8">
        <f t="shared" si="1"/>
        <v>5.6000000000000005</v>
      </c>
      <c r="Q9" s="8">
        <v>1</v>
      </c>
      <c r="R9" s="21">
        <f t="shared" si="2"/>
        <v>5.6000000000000005</v>
      </c>
      <c r="S9" s="8">
        <v>0</v>
      </c>
      <c r="T9" s="21">
        <f t="shared" si="3"/>
        <v>0</v>
      </c>
    </row>
    <row r="10" spans="1:20" ht="42" customHeight="1" x14ac:dyDescent="0.25">
      <c r="R10" s="9">
        <f>SUM(R3:R9)</f>
        <v>30.8</v>
      </c>
      <c r="S10" s="16"/>
      <c r="T10" s="9">
        <f>SUM(T3:T9)</f>
        <v>18.899999999999999</v>
      </c>
    </row>
    <row r="11" spans="1:20" ht="42" customHeight="1" x14ac:dyDescent="0.25">
      <c r="R11" s="17"/>
      <c r="S11" s="17"/>
      <c r="T11" s="17"/>
    </row>
    <row r="12" spans="1:20" ht="30" x14ac:dyDescent="0.25">
      <c r="A12" s="25" t="s">
        <v>44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78" x14ac:dyDescent="0.25">
      <c r="A13" s="1" t="s">
        <v>7</v>
      </c>
      <c r="B13" s="1" t="s">
        <v>8</v>
      </c>
      <c r="C13" s="1" t="s">
        <v>9</v>
      </c>
      <c r="D13" s="1" t="s">
        <v>24</v>
      </c>
      <c r="E13" s="1" t="s">
        <v>25</v>
      </c>
      <c r="F13" s="2" t="s">
        <v>26</v>
      </c>
      <c r="G13" s="3" t="s">
        <v>27</v>
      </c>
      <c r="H13" s="1" t="s">
        <v>10</v>
      </c>
      <c r="I13" s="1" t="s">
        <v>11</v>
      </c>
      <c r="J13" s="1" t="s">
        <v>28</v>
      </c>
      <c r="K13" s="1" t="s">
        <v>38</v>
      </c>
      <c r="L13" s="4" t="s">
        <v>29</v>
      </c>
      <c r="M13" s="1" t="s">
        <v>30</v>
      </c>
      <c r="N13" s="5" t="s">
        <v>31</v>
      </c>
      <c r="O13" s="1" t="s">
        <v>64</v>
      </c>
      <c r="P13" s="1" t="s">
        <v>32</v>
      </c>
      <c r="Q13" s="1" t="s">
        <v>33</v>
      </c>
      <c r="R13" s="1" t="s">
        <v>34</v>
      </c>
      <c r="S13" s="1" t="s">
        <v>35</v>
      </c>
      <c r="T13" s="1" t="s">
        <v>36</v>
      </c>
    </row>
    <row r="14" spans="1:20" ht="51" x14ac:dyDescent="0.25">
      <c r="A14" s="8">
        <v>1</v>
      </c>
      <c r="B14" s="8" t="s">
        <v>45</v>
      </c>
      <c r="C14" s="8" t="s">
        <v>91</v>
      </c>
      <c r="D14" s="8" t="s">
        <v>86</v>
      </c>
      <c r="E14" s="8" t="s">
        <v>1</v>
      </c>
      <c r="F14" s="8">
        <v>4.968</v>
      </c>
      <c r="G14" s="8">
        <v>1.633</v>
      </c>
      <c r="H14" s="8" t="s">
        <v>2</v>
      </c>
      <c r="I14" s="8" t="s">
        <v>54</v>
      </c>
      <c r="J14" s="8" t="s">
        <v>75</v>
      </c>
      <c r="K14" s="8" t="s">
        <v>55</v>
      </c>
      <c r="L14" s="8" t="s">
        <v>40</v>
      </c>
      <c r="M14" s="8">
        <v>0.8</v>
      </c>
      <c r="N14" s="18">
        <f>((F14/G14)*2)+4</f>
        <v>10.08450704225352</v>
      </c>
      <c r="O14" s="8">
        <v>7</v>
      </c>
      <c r="P14" s="8">
        <f>O14*M14</f>
        <v>5.6000000000000005</v>
      </c>
      <c r="Q14" s="8">
        <v>1</v>
      </c>
      <c r="R14" s="21">
        <f>P14*Q14</f>
        <v>5.6000000000000005</v>
      </c>
      <c r="S14" s="8">
        <v>0</v>
      </c>
      <c r="T14" s="21">
        <f>R14*S14</f>
        <v>0</v>
      </c>
    </row>
    <row r="15" spans="1:20" ht="51" x14ac:dyDescent="0.25">
      <c r="A15" s="8">
        <v>2</v>
      </c>
      <c r="B15" s="8" t="s">
        <v>46</v>
      </c>
      <c r="C15" s="8" t="s">
        <v>92</v>
      </c>
      <c r="D15" s="8" t="s">
        <v>86</v>
      </c>
      <c r="E15" s="8" t="s">
        <v>17</v>
      </c>
      <c r="F15" s="8">
        <v>7.5149999999999997</v>
      </c>
      <c r="G15" s="8">
        <v>1.798</v>
      </c>
      <c r="H15" s="8" t="s">
        <v>2</v>
      </c>
      <c r="I15" s="8" t="s">
        <v>56</v>
      </c>
      <c r="J15" s="8" t="s">
        <v>76</v>
      </c>
      <c r="K15" s="8" t="s">
        <v>57</v>
      </c>
      <c r="L15" s="8" t="s">
        <v>65</v>
      </c>
      <c r="M15" s="8">
        <v>0.8</v>
      </c>
      <c r="N15" s="18">
        <f t="shared" ref="N15:N20" si="4">((F15/G15)*2)+4</f>
        <v>12.359288097886541</v>
      </c>
      <c r="O15" s="8">
        <v>7</v>
      </c>
      <c r="P15" s="8">
        <f t="shared" ref="P15:P20" si="5">O15*M15</f>
        <v>5.6000000000000005</v>
      </c>
      <c r="Q15" s="8">
        <v>1</v>
      </c>
      <c r="R15" s="21">
        <f t="shared" ref="R15:R20" si="6">P15*Q15</f>
        <v>5.6000000000000005</v>
      </c>
      <c r="S15" s="8">
        <v>0</v>
      </c>
      <c r="T15" s="21">
        <f t="shared" ref="T15:T20" si="7">R15*S15</f>
        <v>0</v>
      </c>
    </row>
    <row r="16" spans="1:20" ht="63.75" x14ac:dyDescent="0.25">
      <c r="A16" s="8">
        <v>3</v>
      </c>
      <c r="B16" s="8" t="s">
        <v>47</v>
      </c>
      <c r="C16" s="8" t="s">
        <v>91</v>
      </c>
      <c r="D16" s="8" t="s">
        <v>86</v>
      </c>
      <c r="E16" s="8" t="s">
        <v>1</v>
      </c>
      <c r="F16" s="8">
        <v>6.0819999999999999</v>
      </c>
      <c r="G16" s="8">
        <v>3.294</v>
      </c>
      <c r="H16" s="8" t="s">
        <v>2</v>
      </c>
      <c r="I16" s="8" t="s">
        <v>58</v>
      </c>
      <c r="J16" s="8" t="s">
        <v>77</v>
      </c>
      <c r="K16" s="8" t="s">
        <v>59</v>
      </c>
      <c r="L16" s="8" t="s">
        <v>40</v>
      </c>
      <c r="M16" s="8">
        <v>0.4</v>
      </c>
      <c r="N16" s="18">
        <f t="shared" si="4"/>
        <v>7.6927747419550698</v>
      </c>
      <c r="O16" s="8">
        <v>7</v>
      </c>
      <c r="P16" s="8">
        <f t="shared" si="5"/>
        <v>2.8000000000000003</v>
      </c>
      <c r="Q16" s="8">
        <v>1</v>
      </c>
      <c r="R16" s="21">
        <f t="shared" si="6"/>
        <v>2.8000000000000003</v>
      </c>
      <c r="S16" s="8">
        <v>0</v>
      </c>
      <c r="T16" s="21">
        <f t="shared" si="7"/>
        <v>0</v>
      </c>
    </row>
    <row r="17" spans="1:20" ht="51" x14ac:dyDescent="0.25">
      <c r="A17" s="8">
        <v>4</v>
      </c>
      <c r="B17" s="8" t="s">
        <v>48</v>
      </c>
      <c r="C17" s="8" t="s">
        <v>93</v>
      </c>
      <c r="D17" s="8" t="s">
        <v>86</v>
      </c>
      <c r="E17" s="8" t="s">
        <v>1</v>
      </c>
      <c r="F17" s="8">
        <v>8.0009999999999994</v>
      </c>
      <c r="G17" s="8">
        <v>3.9340000000000002</v>
      </c>
      <c r="H17" s="8" t="s">
        <v>2</v>
      </c>
      <c r="I17" s="8" t="s">
        <v>60</v>
      </c>
      <c r="J17" s="8" t="s">
        <v>78</v>
      </c>
      <c r="K17" s="8" t="s">
        <v>4</v>
      </c>
      <c r="L17" s="8" t="s">
        <v>41</v>
      </c>
      <c r="M17" s="8">
        <v>0.6</v>
      </c>
      <c r="N17" s="18">
        <f t="shared" si="4"/>
        <v>8.067615658362989</v>
      </c>
      <c r="O17" s="8">
        <v>7</v>
      </c>
      <c r="P17" s="8">
        <f t="shared" si="5"/>
        <v>4.2</v>
      </c>
      <c r="Q17" s="8">
        <v>1</v>
      </c>
      <c r="R17" s="21">
        <f t="shared" si="6"/>
        <v>4.2</v>
      </c>
      <c r="S17" s="8">
        <v>1</v>
      </c>
      <c r="T17" s="21">
        <f t="shared" si="7"/>
        <v>4.2</v>
      </c>
    </row>
    <row r="18" spans="1:20" ht="51" x14ac:dyDescent="0.25">
      <c r="A18" s="8">
        <v>5</v>
      </c>
      <c r="B18" s="8" t="s">
        <v>49</v>
      </c>
      <c r="C18" s="8" t="s">
        <v>94</v>
      </c>
      <c r="D18" s="8" t="s">
        <v>83</v>
      </c>
      <c r="E18" s="8" t="s">
        <v>50</v>
      </c>
      <c r="F18" s="8">
        <v>2.2189999999999999</v>
      </c>
      <c r="G18" s="8">
        <v>1.593</v>
      </c>
      <c r="H18" s="23" t="s">
        <v>53</v>
      </c>
      <c r="I18" s="8" t="s">
        <v>61</v>
      </c>
      <c r="J18" s="8" t="s">
        <v>79</v>
      </c>
      <c r="K18" s="8" t="s">
        <v>4</v>
      </c>
      <c r="L18" s="8" t="s">
        <v>66</v>
      </c>
      <c r="M18" s="8">
        <v>0.9</v>
      </c>
      <c r="N18" s="18">
        <f t="shared" si="4"/>
        <v>6.7859384808537353</v>
      </c>
      <c r="O18" s="18">
        <v>6.7859384808537353</v>
      </c>
      <c r="P18" s="18">
        <f t="shared" si="5"/>
        <v>6.1073446327683616</v>
      </c>
      <c r="Q18" s="18">
        <v>0.5</v>
      </c>
      <c r="R18" s="22">
        <f t="shared" si="6"/>
        <v>3.0536723163841808</v>
      </c>
      <c r="S18" s="18">
        <v>1</v>
      </c>
      <c r="T18" s="22">
        <f t="shared" si="7"/>
        <v>3.0536723163841808</v>
      </c>
    </row>
    <row r="19" spans="1:20" ht="38.25" x14ac:dyDescent="0.25">
      <c r="A19" s="8">
        <v>6</v>
      </c>
      <c r="B19" s="8" t="s">
        <v>51</v>
      </c>
      <c r="C19" s="8" t="s">
        <v>91</v>
      </c>
      <c r="D19" s="8" t="s">
        <v>86</v>
      </c>
      <c r="E19" s="8" t="s">
        <v>1</v>
      </c>
      <c r="F19" s="8">
        <v>7.1470000000000002</v>
      </c>
      <c r="G19" s="8">
        <v>2.3719999999999999</v>
      </c>
      <c r="H19" s="8" t="s">
        <v>2</v>
      </c>
      <c r="I19" s="8" t="s">
        <v>62</v>
      </c>
      <c r="J19" s="8" t="s">
        <v>78</v>
      </c>
      <c r="K19" s="8" t="s">
        <v>4</v>
      </c>
      <c r="L19" s="8" t="s">
        <v>40</v>
      </c>
      <c r="M19" s="8">
        <v>0.6</v>
      </c>
      <c r="N19" s="18">
        <f t="shared" si="4"/>
        <v>10.026138279932546</v>
      </c>
      <c r="O19" s="8">
        <v>7</v>
      </c>
      <c r="P19" s="8">
        <f t="shared" si="5"/>
        <v>4.2</v>
      </c>
      <c r="Q19" s="8">
        <v>1</v>
      </c>
      <c r="R19" s="21">
        <f t="shared" si="6"/>
        <v>4.2</v>
      </c>
      <c r="S19" s="8">
        <v>1</v>
      </c>
      <c r="T19" s="21">
        <f t="shared" si="7"/>
        <v>4.2</v>
      </c>
    </row>
    <row r="20" spans="1:20" ht="51" x14ac:dyDescent="0.25">
      <c r="A20" s="8">
        <v>7</v>
      </c>
      <c r="B20" s="8" t="s">
        <v>52</v>
      </c>
      <c r="C20" s="8" t="s">
        <v>95</v>
      </c>
      <c r="D20" s="8" t="s">
        <v>86</v>
      </c>
      <c r="E20" s="8" t="s">
        <v>50</v>
      </c>
      <c r="F20" s="8">
        <v>10.696</v>
      </c>
      <c r="G20" s="8">
        <v>2.726</v>
      </c>
      <c r="H20" s="8" t="s">
        <v>2</v>
      </c>
      <c r="I20" s="8" t="s">
        <v>63</v>
      </c>
      <c r="J20" s="8" t="s">
        <v>80</v>
      </c>
      <c r="K20" s="8" t="s">
        <v>4</v>
      </c>
      <c r="L20" s="8" t="s">
        <v>67</v>
      </c>
      <c r="M20" s="8">
        <v>0.8</v>
      </c>
      <c r="N20" s="18">
        <f t="shared" si="4"/>
        <v>11.847395451210565</v>
      </c>
      <c r="O20" s="8">
        <v>7</v>
      </c>
      <c r="P20" s="8">
        <f t="shared" si="5"/>
        <v>5.6000000000000005</v>
      </c>
      <c r="Q20" s="8">
        <v>1</v>
      </c>
      <c r="R20" s="21">
        <f t="shared" si="6"/>
        <v>5.6000000000000005</v>
      </c>
      <c r="S20" s="8">
        <v>1</v>
      </c>
      <c r="T20" s="21">
        <f t="shared" si="7"/>
        <v>5.6000000000000005</v>
      </c>
    </row>
    <row r="21" spans="1:20" ht="27.75" customHeight="1" x14ac:dyDescent="0.25">
      <c r="R21" s="19">
        <f>SUM(R14:R20)</f>
        <v>31.053672316384183</v>
      </c>
      <c r="S21" s="20"/>
      <c r="T21" s="19">
        <f>SUM(T14:T20)</f>
        <v>17.053672316384183</v>
      </c>
    </row>
    <row r="22" spans="1:20" x14ac:dyDescent="0.25">
      <c r="T22" s="15"/>
    </row>
  </sheetData>
  <mergeCells count="2">
    <mergeCell ref="A12:T12"/>
    <mergeCell ref="A1:T1"/>
  </mergeCells>
  <phoneticPr fontId="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2023-07-16T06:50:29Z</dcterms:created>
  <dcterms:modified xsi:type="dcterms:W3CDTF">2023-07-26T06:15:47Z</dcterms:modified>
</cp:coreProperties>
</file>